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jects\21SUT\17950  West Culburra EPBC Assessment and Approval\Reports\EPBC Referral_Sept 2022\"/>
    </mc:Choice>
  </mc:AlternateContent>
  <xr:revisionPtr revIDLastSave="0" documentId="13_ncr:1_{2312F547-8594-4693-A498-D550ABDF611E}" xr6:coauthVersionLast="47" xr6:coauthVersionMax="47" xr10:uidLastSave="{00000000-0000-0000-0000-000000000000}"/>
  <bookViews>
    <workbookView xWindow="22932" yWindow="-108" windowWidth="23256" windowHeight="12576" xr2:uid="{28026900-7DDA-4EFF-95E2-366EF68898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L11" i="1"/>
  <c r="L9" i="1"/>
  <c r="L7" i="1"/>
  <c r="L5" i="1"/>
  <c r="L3" i="1"/>
  <c r="I13" i="1"/>
  <c r="H13" i="1"/>
  <c r="L13" i="1" l="1"/>
</calcChain>
</file>

<file path=xl/sharedStrings.xml><?xml version="1.0" encoding="utf-8"?>
<sst xmlns="http://schemas.openxmlformats.org/spreadsheetml/2006/main" count="71" uniqueCount="44">
  <si>
    <t>BVT</t>
  </si>
  <si>
    <t>Formation</t>
  </si>
  <si>
    <t>Sub -formation</t>
  </si>
  <si>
    <t>Class</t>
  </si>
  <si>
    <t>Status (TSC  / EPBC Acts)</t>
  </si>
  <si>
    <t>% cleared in SRCMA</t>
  </si>
  <si>
    <t>Ha impacted</t>
  </si>
  <si>
    <t>SR592 Red Bloodwood - Blackbutt - Spotted Gum shrubby open forest</t>
  </si>
  <si>
    <t>Wet Sclerophyll Forests</t>
  </si>
  <si>
    <t xml:space="preserve">Grassy </t>
  </si>
  <si>
    <t>Southern Lowland Wet Sclerophyll forests</t>
  </si>
  <si>
    <t>N/A</t>
  </si>
  <si>
    <t xml:space="preserve">Shrubby </t>
  </si>
  <si>
    <t>SR650 Swamp Oak swamp forest fringing estuaries</t>
  </si>
  <si>
    <t>Forested Wetlands</t>
  </si>
  <si>
    <t>Coastal Floodplain Wetlands</t>
  </si>
  <si>
    <t>EEC</t>
  </si>
  <si>
    <t>SR648 Swamp Mahogany swamp sclerophyll forest</t>
  </si>
  <si>
    <t>Coastal Swamp Forests</t>
  </si>
  <si>
    <t>SR649 Swamp Oak Floodplain swamp forest</t>
  </si>
  <si>
    <t>SR512 Bangalay - Old-man Banksia open forest on coastal sands</t>
  </si>
  <si>
    <t>Dry Sclerophyll Forests</t>
  </si>
  <si>
    <t>South Coast Sands Dry Sclerophyll Forests</t>
  </si>
  <si>
    <t xml:space="preserve">Total </t>
  </si>
  <si>
    <t>GHFF habitat</t>
  </si>
  <si>
    <t>Yes</t>
  </si>
  <si>
    <t>No</t>
  </si>
  <si>
    <t>MNES</t>
  </si>
  <si>
    <t>Yellow-bellied Glider habitat</t>
  </si>
  <si>
    <t>BA364 Biobank Site Credits</t>
  </si>
  <si>
    <t>BBAM Credits Required</t>
  </si>
  <si>
    <t>BAM Credits / ha</t>
  </si>
  <si>
    <t>Offset Area secured (ha)</t>
  </si>
  <si>
    <t>SR592 Red Bloodwood - Blackbutt - Spotted Gum shrubby open forest (Black She-Oak Woodland)</t>
  </si>
  <si>
    <t>PCT</t>
  </si>
  <si>
    <t>NSW Land &amp; Environment Court approved offset requirements (December 2021)</t>
  </si>
  <si>
    <t>MNES Impacts</t>
  </si>
  <si>
    <t>Grey-headed Flying-fox</t>
  </si>
  <si>
    <t>Yellow-bellied Glider</t>
  </si>
  <si>
    <t xml:space="preserve">Impacts (ha) </t>
  </si>
  <si>
    <t xml:space="preserve">Offset Area (ha) </t>
  </si>
  <si>
    <t>Gang-gang Cockatoo habitat</t>
  </si>
  <si>
    <t>EPBC Referral Impacts</t>
  </si>
  <si>
    <t>Gang-gang Cockatoo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</si>
</sst>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1" fillId="5" borderId="4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1" fillId="5" borderId="0" xfId="0" applyNumberFormat="1" applyFont="1" applyFill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164" fontId="2" fillId="6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164" fontId="1" fillId="6" borderId="7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3" fillId="0" borderId="0" xfId="0" applyFont="1"/>
    <xf numFmtId="0" fontId="0" fillId="0" borderId="7" xfId="0" applyBorder="1"/>
    <xf numFmtId="164" fontId="0" fillId="0" borderId="7" xfId="0" applyNumberFormat="1" applyBorder="1" applyAlignment="1">
      <alignment horizontal="center"/>
    </xf>
    <xf numFmtId="164" fontId="0" fillId="0" borderId="7" xfId="0" applyNumberFormat="1" applyBorder="1"/>
    <xf numFmtId="0" fontId="2" fillId="0" borderId="7" xfId="0" applyFont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  <xf numFmtId="164" fontId="2" fillId="6" borderId="7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E8C27-8A2E-4668-B7FC-BC94062DA524}">
  <dimension ref="A1:O20"/>
  <sheetViews>
    <sheetView tabSelected="1" workbookViewId="0">
      <selection sqref="A1:O21"/>
    </sheetView>
  </sheetViews>
  <sheetFormatPr defaultRowHeight="14.6" x14ac:dyDescent="0.4"/>
  <cols>
    <col min="1" max="1" width="26.53515625" customWidth="1"/>
    <col min="2" max="2" width="11.3046875" customWidth="1"/>
    <col min="8" max="8" width="10.3046875" customWidth="1"/>
    <col min="9" max="9" width="10.3828125" customWidth="1"/>
    <col min="10" max="10" width="10.3828125" style="4" customWidth="1"/>
    <col min="11" max="11" width="10.61328125" style="4" customWidth="1"/>
    <col min="12" max="12" width="9.23046875" style="4"/>
    <col min="13" max="15" width="9.23046875" style="5"/>
  </cols>
  <sheetData>
    <row r="1" spans="1:15" ht="46.75" customHeight="1" thickBot="1" x14ac:dyDescent="0.45">
      <c r="A1" s="1"/>
      <c r="B1" s="2"/>
      <c r="C1" s="2"/>
      <c r="D1" s="2"/>
      <c r="E1" s="2"/>
      <c r="F1" s="2"/>
      <c r="G1" s="2"/>
      <c r="H1" s="37" t="s">
        <v>35</v>
      </c>
      <c r="I1" s="38"/>
      <c r="J1" s="8" t="s">
        <v>42</v>
      </c>
      <c r="K1" s="3" t="s">
        <v>29</v>
      </c>
      <c r="L1" s="3"/>
      <c r="M1" s="34" t="s">
        <v>27</v>
      </c>
      <c r="N1" s="35"/>
      <c r="O1" s="35"/>
    </row>
    <row r="2" spans="1:15" ht="41.15" x14ac:dyDescent="0.4">
      <c r="A2" s="21" t="s">
        <v>0</v>
      </c>
      <c r="B2" s="22" t="s">
        <v>34</v>
      </c>
      <c r="C2" s="22" t="s">
        <v>1</v>
      </c>
      <c r="D2" s="22" t="s">
        <v>2</v>
      </c>
      <c r="E2" s="22" t="s">
        <v>3</v>
      </c>
      <c r="F2" s="22" t="s">
        <v>4</v>
      </c>
      <c r="G2" s="22" t="s">
        <v>5</v>
      </c>
      <c r="H2" s="9" t="s">
        <v>6</v>
      </c>
      <c r="I2" s="9" t="s">
        <v>30</v>
      </c>
      <c r="J2" s="10"/>
      <c r="K2" s="11" t="s">
        <v>31</v>
      </c>
      <c r="L2" s="11" t="s">
        <v>32</v>
      </c>
      <c r="M2" s="6" t="s">
        <v>24</v>
      </c>
      <c r="N2" s="6" t="s">
        <v>28</v>
      </c>
      <c r="O2" s="12" t="s">
        <v>41</v>
      </c>
    </row>
    <row r="3" spans="1:15" ht="41.15" x14ac:dyDescent="0.4">
      <c r="A3" s="23" t="s">
        <v>7</v>
      </c>
      <c r="B3" s="23">
        <v>1079</v>
      </c>
      <c r="C3" s="23" t="s">
        <v>8</v>
      </c>
      <c r="D3" s="23" t="s">
        <v>9</v>
      </c>
      <c r="E3" s="23" t="s">
        <v>10</v>
      </c>
      <c r="F3" s="23" t="s">
        <v>11</v>
      </c>
      <c r="G3" s="23">
        <v>45</v>
      </c>
      <c r="H3" s="33">
        <v>40.729999999999997</v>
      </c>
      <c r="I3" s="13">
        <v>2484</v>
      </c>
      <c r="J3" s="14">
        <v>34.22</v>
      </c>
      <c r="K3" s="15">
        <v>13.1</v>
      </c>
      <c r="L3" s="31">
        <f>I3/K3</f>
        <v>189.61832061068702</v>
      </c>
      <c r="M3" s="16" t="s">
        <v>25</v>
      </c>
      <c r="N3" s="16" t="s">
        <v>25</v>
      </c>
      <c r="O3" s="16" t="s">
        <v>25</v>
      </c>
    </row>
    <row r="4" spans="1:15" ht="41.15" x14ac:dyDescent="0.4">
      <c r="A4" s="23" t="s">
        <v>33</v>
      </c>
      <c r="B4" s="23">
        <v>1079</v>
      </c>
      <c r="C4" s="23" t="s">
        <v>8</v>
      </c>
      <c r="D4" s="23" t="s">
        <v>9</v>
      </c>
      <c r="E4" s="23" t="s">
        <v>10</v>
      </c>
      <c r="F4" s="23" t="s">
        <v>11</v>
      </c>
      <c r="G4" s="23">
        <v>45</v>
      </c>
      <c r="H4" s="33"/>
      <c r="I4" s="13"/>
      <c r="J4" s="14">
        <v>6.54</v>
      </c>
      <c r="K4" s="15">
        <v>13.1</v>
      </c>
      <c r="L4" s="31"/>
      <c r="M4" s="16" t="s">
        <v>25</v>
      </c>
      <c r="N4" s="16" t="s">
        <v>25</v>
      </c>
      <c r="O4" s="16" t="s">
        <v>25</v>
      </c>
    </row>
    <row r="5" spans="1:15" ht="34.299999999999997" customHeight="1" x14ac:dyDescent="0.4">
      <c r="A5" s="30" t="s">
        <v>13</v>
      </c>
      <c r="B5" s="39">
        <v>1234</v>
      </c>
      <c r="C5" s="30" t="s">
        <v>14</v>
      </c>
      <c r="D5" s="30"/>
      <c r="E5" s="30" t="s">
        <v>15</v>
      </c>
      <c r="F5" s="23" t="s">
        <v>16</v>
      </c>
      <c r="G5" s="30">
        <v>95</v>
      </c>
      <c r="H5" s="33">
        <v>0.28000000000000003</v>
      </c>
      <c r="I5" s="33">
        <v>15</v>
      </c>
      <c r="J5" s="36">
        <v>0.28000000000000003</v>
      </c>
      <c r="K5" s="31">
        <v>11.11</v>
      </c>
      <c r="L5" s="31">
        <f>I5/K5</f>
        <v>1.3501350135013501</v>
      </c>
      <c r="M5" s="32" t="s">
        <v>25</v>
      </c>
      <c r="N5" s="32" t="s">
        <v>26</v>
      </c>
      <c r="O5" s="32" t="s">
        <v>26</v>
      </c>
    </row>
    <row r="6" spans="1:15" x14ac:dyDescent="0.4">
      <c r="A6" s="30"/>
      <c r="B6" s="40"/>
      <c r="C6" s="30"/>
      <c r="D6" s="30"/>
      <c r="E6" s="30"/>
      <c r="F6" s="23" t="s">
        <v>11</v>
      </c>
      <c r="G6" s="30"/>
      <c r="H6" s="33"/>
      <c r="I6" s="33"/>
      <c r="J6" s="36"/>
      <c r="K6" s="31"/>
      <c r="L6" s="31"/>
      <c r="M6" s="32"/>
      <c r="N6" s="32"/>
      <c r="O6" s="32"/>
    </row>
    <row r="7" spans="1:15" ht="37.299999999999997" customHeight="1" x14ac:dyDescent="0.4">
      <c r="A7" s="30" t="s">
        <v>17</v>
      </c>
      <c r="B7" s="39">
        <v>1231</v>
      </c>
      <c r="C7" s="30"/>
      <c r="D7" s="30"/>
      <c r="E7" s="30" t="s">
        <v>18</v>
      </c>
      <c r="F7" s="23" t="s">
        <v>16</v>
      </c>
      <c r="G7" s="30">
        <v>50</v>
      </c>
      <c r="H7" s="33">
        <v>1.0900000000000001</v>
      </c>
      <c r="I7" s="33">
        <v>81</v>
      </c>
      <c r="J7" s="36">
        <v>1.0900000000000001</v>
      </c>
      <c r="K7" s="31">
        <v>10.85</v>
      </c>
      <c r="L7" s="31">
        <f>I7/K7</f>
        <v>7.4654377880184333</v>
      </c>
      <c r="M7" s="32" t="s">
        <v>25</v>
      </c>
      <c r="N7" s="32" t="s">
        <v>25</v>
      </c>
      <c r="O7" s="32" t="s">
        <v>25</v>
      </c>
    </row>
    <row r="8" spans="1:15" x14ac:dyDescent="0.4">
      <c r="A8" s="30"/>
      <c r="B8" s="40"/>
      <c r="C8" s="30"/>
      <c r="D8" s="30"/>
      <c r="E8" s="30"/>
      <c r="F8" s="23" t="s">
        <v>11</v>
      </c>
      <c r="G8" s="30"/>
      <c r="H8" s="33"/>
      <c r="I8" s="33"/>
      <c r="J8" s="36"/>
      <c r="K8" s="31"/>
      <c r="L8" s="31"/>
      <c r="M8" s="32"/>
      <c r="N8" s="32"/>
      <c r="O8" s="32"/>
    </row>
    <row r="9" spans="1:15" ht="32.15" customHeight="1" x14ac:dyDescent="0.4">
      <c r="A9" s="30" t="s">
        <v>19</v>
      </c>
      <c r="B9" s="39">
        <v>1232</v>
      </c>
      <c r="C9" s="30"/>
      <c r="D9" s="30"/>
      <c r="E9" s="30"/>
      <c r="F9" s="23" t="s">
        <v>16</v>
      </c>
      <c r="G9" s="30">
        <v>95</v>
      </c>
      <c r="H9" s="33">
        <v>0.28000000000000003</v>
      </c>
      <c r="I9" s="33">
        <v>15</v>
      </c>
      <c r="J9" s="36">
        <v>0.28000000000000003</v>
      </c>
      <c r="K9" s="31">
        <v>11.16</v>
      </c>
      <c r="L9" s="31">
        <f>I9/K9</f>
        <v>1.3440860215053763</v>
      </c>
      <c r="M9" s="32" t="s">
        <v>25</v>
      </c>
      <c r="N9" s="32" t="s">
        <v>26</v>
      </c>
      <c r="O9" s="32" t="s">
        <v>26</v>
      </c>
    </row>
    <row r="10" spans="1:15" x14ac:dyDescent="0.4">
      <c r="A10" s="30"/>
      <c r="B10" s="40"/>
      <c r="C10" s="30"/>
      <c r="D10" s="30"/>
      <c r="E10" s="30"/>
      <c r="F10" s="23" t="s">
        <v>11</v>
      </c>
      <c r="G10" s="30"/>
      <c r="H10" s="33"/>
      <c r="I10" s="33"/>
      <c r="J10" s="36"/>
      <c r="K10" s="31"/>
      <c r="L10" s="31"/>
      <c r="M10" s="32"/>
      <c r="N10" s="32"/>
      <c r="O10" s="32"/>
    </row>
    <row r="11" spans="1:15" ht="43.3" customHeight="1" x14ac:dyDescent="0.4">
      <c r="A11" s="30" t="s">
        <v>20</v>
      </c>
      <c r="B11" s="39">
        <v>659</v>
      </c>
      <c r="C11" s="30" t="s">
        <v>21</v>
      </c>
      <c r="D11" s="30" t="s">
        <v>12</v>
      </c>
      <c r="E11" s="30" t="s">
        <v>22</v>
      </c>
      <c r="F11" s="23" t="s">
        <v>16</v>
      </c>
      <c r="G11" s="30">
        <v>50</v>
      </c>
      <c r="H11" s="33">
        <v>3.88</v>
      </c>
      <c r="I11" s="33">
        <v>244</v>
      </c>
      <c r="J11" s="36">
        <v>3.88</v>
      </c>
      <c r="K11" s="31">
        <v>12.96</v>
      </c>
      <c r="L11" s="31">
        <f>I11/K11</f>
        <v>18.827160493827158</v>
      </c>
      <c r="M11" s="32" t="s">
        <v>25</v>
      </c>
      <c r="N11" s="32" t="s">
        <v>25</v>
      </c>
      <c r="O11" s="32" t="s">
        <v>25</v>
      </c>
    </row>
    <row r="12" spans="1:15" ht="18.45" customHeight="1" x14ac:dyDescent="0.4">
      <c r="A12" s="30"/>
      <c r="B12" s="40"/>
      <c r="C12" s="30"/>
      <c r="D12" s="30"/>
      <c r="E12" s="30"/>
      <c r="F12" s="23" t="s">
        <v>11</v>
      </c>
      <c r="G12" s="30"/>
      <c r="H12" s="33"/>
      <c r="I12" s="33"/>
      <c r="J12" s="36"/>
      <c r="K12" s="31"/>
      <c r="L12" s="31"/>
      <c r="M12" s="32"/>
      <c r="N12" s="32"/>
      <c r="O12" s="32"/>
    </row>
    <row r="13" spans="1:15" ht="21.9" customHeight="1" x14ac:dyDescent="0.4">
      <c r="A13" s="24" t="s">
        <v>23</v>
      </c>
      <c r="B13" s="24"/>
      <c r="C13" s="24"/>
      <c r="D13" s="25"/>
      <c r="E13" s="24"/>
      <c r="F13" s="24"/>
      <c r="G13" s="24"/>
      <c r="H13" s="17">
        <f>SUM(H3:H12)</f>
        <v>46.260000000000005</v>
      </c>
      <c r="I13" s="18">
        <f>SUM(I3:I12)</f>
        <v>2839</v>
      </c>
      <c r="J13" s="19">
        <f>SUM(J3:J12)</f>
        <v>46.290000000000006</v>
      </c>
      <c r="K13" s="20"/>
      <c r="L13" s="20">
        <f>SUM(L3:L12)</f>
        <v>218.60513992753934</v>
      </c>
      <c r="M13" s="7">
        <v>218.61</v>
      </c>
      <c r="N13" s="7">
        <v>215.91</v>
      </c>
      <c r="O13" s="7">
        <v>215.91</v>
      </c>
    </row>
    <row r="16" spans="1:15" x14ac:dyDescent="0.4">
      <c r="A16" s="26" t="s">
        <v>36</v>
      </c>
    </row>
    <row r="17" spans="1:13" x14ac:dyDescent="0.4">
      <c r="J17" s="4" t="s">
        <v>39</v>
      </c>
      <c r="M17" s="5" t="s">
        <v>40</v>
      </c>
    </row>
    <row r="18" spans="1:13" x14ac:dyDescent="0.4">
      <c r="A18" s="27" t="s">
        <v>37</v>
      </c>
      <c r="B18" s="27"/>
      <c r="C18" s="27"/>
      <c r="D18" s="27"/>
      <c r="E18" s="27"/>
      <c r="F18" s="27"/>
      <c r="G18" s="27"/>
      <c r="H18" s="27"/>
      <c r="I18" s="27"/>
      <c r="J18" s="28">
        <v>46.27</v>
      </c>
      <c r="K18" s="29"/>
      <c r="L18" s="29"/>
      <c r="M18" s="28">
        <v>218.61</v>
      </c>
    </row>
    <row r="19" spans="1:13" x14ac:dyDescent="0.4">
      <c r="A19" s="27" t="s">
        <v>38</v>
      </c>
      <c r="B19" s="27"/>
      <c r="C19" s="27"/>
      <c r="D19" s="27"/>
      <c r="E19" s="27"/>
      <c r="F19" s="27"/>
      <c r="G19" s="27"/>
      <c r="H19" s="27"/>
      <c r="I19" s="27"/>
      <c r="J19" s="28">
        <v>38.14</v>
      </c>
      <c r="K19" s="29"/>
      <c r="L19" s="29"/>
      <c r="M19" s="28">
        <v>215.19</v>
      </c>
    </row>
    <row r="20" spans="1:13" x14ac:dyDescent="0.4">
      <c r="A20" s="27" t="s">
        <v>43</v>
      </c>
      <c r="B20" s="27"/>
      <c r="C20" s="27"/>
      <c r="D20" s="27"/>
      <c r="E20" s="27"/>
      <c r="F20" s="27"/>
      <c r="G20" s="27"/>
      <c r="H20" s="27"/>
      <c r="I20" s="27"/>
      <c r="J20" s="28">
        <v>38.14</v>
      </c>
      <c r="K20" s="29"/>
      <c r="L20" s="29"/>
      <c r="M20" s="28">
        <v>215.19</v>
      </c>
    </row>
  </sheetData>
  <mergeCells count="55">
    <mergeCell ref="M1:O1"/>
    <mergeCell ref="N9:N10"/>
    <mergeCell ref="O9:O10"/>
    <mergeCell ref="H3:H4"/>
    <mergeCell ref="L3:L4"/>
    <mergeCell ref="J7:J8"/>
    <mergeCell ref="O7:O8"/>
    <mergeCell ref="H7:H8"/>
    <mergeCell ref="I7:I8"/>
    <mergeCell ref="H5:H6"/>
    <mergeCell ref="I5:I6"/>
    <mergeCell ref="H1:I1"/>
    <mergeCell ref="O5:O6"/>
    <mergeCell ref="N7:N8"/>
    <mergeCell ref="J9:J10"/>
    <mergeCell ref="J5:J6"/>
    <mergeCell ref="N5:N6"/>
    <mergeCell ref="H11:H12"/>
    <mergeCell ref="I11:I12"/>
    <mergeCell ref="H9:H10"/>
    <mergeCell ref="I9:I10"/>
    <mergeCell ref="K9:K10"/>
    <mergeCell ref="L9:L10"/>
    <mergeCell ref="L11:L12"/>
    <mergeCell ref="L7:L8"/>
    <mergeCell ref="K5:K6"/>
    <mergeCell ref="L5:L6"/>
    <mergeCell ref="M5:M6"/>
    <mergeCell ref="M7:M8"/>
    <mergeCell ref="M9:M10"/>
    <mergeCell ref="M11:M12"/>
    <mergeCell ref="N11:N12"/>
    <mergeCell ref="O11:O12"/>
    <mergeCell ref="A11:A12"/>
    <mergeCell ref="C11:C12"/>
    <mergeCell ref="D11:D12"/>
    <mergeCell ref="E11:E12"/>
    <mergeCell ref="G11:G12"/>
    <mergeCell ref="K11:K12"/>
    <mergeCell ref="B11:B12"/>
    <mergeCell ref="J11:J12"/>
    <mergeCell ref="A7:A8"/>
    <mergeCell ref="E7:E10"/>
    <mergeCell ref="G7:G8"/>
    <mergeCell ref="K7:K8"/>
    <mergeCell ref="A5:A6"/>
    <mergeCell ref="C5:C10"/>
    <mergeCell ref="D5:D10"/>
    <mergeCell ref="E5:E6"/>
    <mergeCell ref="G5:G6"/>
    <mergeCell ref="A9:A10"/>
    <mergeCell ref="G9:G10"/>
    <mergeCell ref="B7:B8"/>
    <mergeCell ref="B5:B6"/>
    <mergeCell ref="B9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Tetra Tech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Humphries, Rob</dc:creator>
  <cp:lastModifiedBy>Humphries, Rob</cp:lastModifiedBy>
  <dcterms:created xsi:type="dcterms:W3CDTF">2023-09-07T04:44:12Z</dcterms:created>
  <dcterms:modified xsi:type="dcterms:W3CDTF">2023-09-10T23:52:54Z</dcterms:modified>
</cp:coreProperties>
</file>